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90" windowWidth="15180" windowHeight="9990" activeTab="0"/>
  </bookViews>
  <sheets>
    <sheet name="Лист1" sheetId="1" r:id="rId1"/>
    <sheet name="Настройка" sheetId="2" r:id="rId2"/>
    <sheet name="Звіт (орг)" sheetId="3" r:id="rId3"/>
    <sheet name="Описание данных" sheetId="4" r:id="rId4"/>
  </sheets>
  <definedNames>
    <definedName name="Detail">'Звіт (орг)'!$A$10:$H$10</definedName>
    <definedName name="Header">'Звіт (орг)'!$A$6:$H$6</definedName>
    <definedName name="RText">'Звіт (орг)'!$A$8:$H$8</definedName>
    <definedName name="Title">'Звіт (орг)'!$A$1:$H$4</definedName>
    <definedName name="Total">'Звіт (орг)'!$A$12:$H$12</definedName>
    <definedName name="Дата_по">'Звіт (орг)'!$D$10</definedName>
    <definedName name="Дата_с">'Звіт (орг)'!$C$10</definedName>
    <definedName name="Итого">'Звіт (орг)'!$B$12</definedName>
    <definedName name="Итого_ПД">'Звіт (орг)'!$G$12</definedName>
    <definedName name="Итого_ФО">'Звіт (орг)'!$F$12</definedName>
    <definedName name="Итого_ХО">'Звіт (орг)'!$H$12</definedName>
    <definedName name="Итого_ЮО">'Звіт (орг)'!$E$12</definedName>
    <definedName name="КЭКР">'Звіт (орг)'!$B$10</definedName>
    <definedName name="Номер">'Звіт (орг)'!$A$10</definedName>
    <definedName name="Организация">'Звіт (орг)'!$A$8</definedName>
    <definedName name="Период">'Звіт (орг)'!$A$3</definedName>
    <definedName name="Сумма_ПД">'Звіт (орг)'!$G$10</definedName>
    <definedName name="Сумма_ФО">'Звіт (орг)'!$F$10</definedName>
    <definedName name="Сумма_ХО">'Звіт (орг)'!$H$10</definedName>
    <definedName name="Сумма_ЮО">'Звіт (орг)'!$E$10</definedName>
    <definedName name="_xlnm.Print_Titles" localSheetId="0">'Лист1'!$6:$6</definedName>
  </definedNames>
  <calcPr calcId="145621"/>
</workbook>
</file>

<file path=xl/sharedStrings.xml><?xml version="1.0" encoding="utf-8"?>
<sst xmlns="http://schemas.openxmlformats.org/spreadsheetml/2006/main" count="276" uniqueCount="195">
  <si>
    <t>RangeSum("Сумма_ЮО")</t>
  </si>
  <si>
    <t>Сума ЮЗ</t>
  </si>
  <si>
    <t>SUMXO</t>
  </si>
  <si>
    <t>8</t>
  </si>
  <si>
    <t>Дата "з"</t>
  </si>
  <si>
    <t>ORG_RN</t>
  </si>
  <si>
    <t>Итого_ХО</t>
  </si>
  <si>
    <t>Альянс Еволюшн</t>
  </si>
  <si>
    <t>Разом за ПАТ "МИКОЛАЇВГАЗ ЗБУТ"</t>
  </si>
  <si>
    <t>Сумма_ФО</t>
  </si>
  <si>
    <t>ТОВ "Крокус" </t>
  </si>
  <si>
    <t>__cOrgMne</t>
  </si>
  <si>
    <t>Сума ПД</t>
  </si>
  <si>
    <t>Width</t>
  </si>
  <si>
    <t>КЕКВ</t>
  </si>
  <si>
    <t>Ссылка на ЮО</t>
  </si>
  <si>
    <t>Тип группировки в отчете (1 - по организации, 2 - по КЭКР)</t>
  </si>
  <si>
    <t>2272</t>
  </si>
  <si>
    <t>Разом за ТДВ "Вознесенськавтотранс"</t>
  </si>
  <si>
    <t>Сумма ФО</t>
  </si>
  <si>
    <t>""</t>
  </si>
  <si>
    <t>Сума ФЗ</t>
  </si>
  <si>
    <t>RN</t>
  </si>
  <si>
    <t>ЗВІТ ЗА ВИКОНАННЯМ ЗОБОВ'ЯЗАНЬ</t>
  </si>
  <si>
    <t>Сумма_ЮО</t>
  </si>
  <si>
    <t>"'" + RP_Period(9, oSel.dDateFr, oSel.dDateTo)</t>
  </si>
  <si>
    <t>NUMD</t>
  </si>
  <si>
    <t>КЭКР</t>
  </si>
  <si>
    <t>CurUOEXEC.SROKD</t>
  </si>
  <si>
    <t>КП Санiтарна очистка мiста</t>
  </si>
  <si>
    <t>ТДВ "Вознесенськавтотранс"</t>
  </si>
  <si>
    <t>Date</t>
  </si>
  <si>
    <t>Номер документа</t>
  </si>
  <si>
    <t>RText</t>
  </si>
  <si>
    <t>Период</t>
  </si>
  <si>
    <t>Сумма ЮО</t>
  </si>
  <si>
    <t>44</t>
  </si>
  <si>
    <t>3</t>
  </si>
  <si>
    <t>89</t>
  </si>
  <si>
    <t>МД УДППЗ"Укрпошта" ЦПЗ№2 </t>
  </si>
  <si>
    <t>699/23</t>
  </si>
  <si>
    <t>Дата_по</t>
  </si>
  <si>
    <t>Разом за ПАТ "Укртелеком" </t>
  </si>
  <si>
    <t>Мнемокод организации</t>
  </si>
  <si>
    <t>CurUOEXEC.SUMPD</t>
  </si>
  <si>
    <t>Разом за ПАТ "Миколаївгаз"</t>
  </si>
  <si>
    <t>Type</t>
  </si>
  <si>
    <t>Номер</t>
  </si>
  <si>
    <t>Сумма ХО</t>
  </si>
  <si>
    <t>за період …</t>
  </si>
  <si>
    <t>Сума ГО</t>
  </si>
  <si>
    <t>Разом за ФОП Вовк Л.С. Запчастини</t>
  </si>
  <si>
    <t>Разом за ПП "АРУНА-ПАРТНЕР" </t>
  </si>
  <si>
    <t>Итого_ФО</t>
  </si>
  <si>
    <t>ТОВ "Дніпротрактор"</t>
  </si>
  <si>
    <t xml:space="preserve">Список или маска счетов в кредите ХО (для отбора), например, "3*" или, "32?" или, "321;322;323;311" </t>
  </si>
  <si>
    <t>Сумма_ХО</t>
  </si>
  <si>
    <t>XKEKR</t>
  </si>
  <si>
    <t>Character</t>
  </si>
  <si>
    <t>172/17</t>
  </si>
  <si>
    <t>SUMFO</t>
  </si>
  <si>
    <t>25</t>
  </si>
  <si>
    <t>ФОП Листопад Г.Г. </t>
  </si>
  <si>
    <t>ФОП Бідний В.І. </t>
  </si>
  <si>
    <t>ІП "АІС-Миколаїв" </t>
  </si>
  <si>
    <t>Field Name</t>
  </si>
  <si>
    <t>"'" + RTrim(CurUOEXEC.XKEKR)</t>
  </si>
  <si>
    <t>2240</t>
  </si>
  <si>
    <t>Field</t>
  </si>
  <si>
    <t>SUMOB</t>
  </si>
  <si>
    <t>Разом за ФОП Листопад Г.Г. </t>
  </si>
  <si>
    <t>ПАТ "Миколаївгаз"</t>
  </si>
  <si>
    <t>36</t>
  </si>
  <si>
    <t>75</t>
  </si>
  <si>
    <t>32</t>
  </si>
  <si>
    <t>Итого_ЮО</t>
  </si>
  <si>
    <t>Дата_с</t>
  </si>
  <si>
    <t>CurUOEXEC.SROKS</t>
  </si>
  <si>
    <t>DATD</t>
  </si>
  <si>
    <t xml:space="preserve"> за період 01.01.2017 - 30.09.2017 рр.</t>
  </si>
  <si>
    <t>2210</t>
  </si>
  <si>
    <t>108</t>
  </si>
  <si>
    <t>ПАТ "Укртелеком" </t>
  </si>
  <si>
    <t>Разом</t>
  </si>
  <si>
    <t>ПАТ "МИКОЛАЇВГАЗ ЗБУТ"</t>
  </si>
  <si>
    <t>Currency</t>
  </si>
  <si>
    <t>V</t>
  </si>
  <si>
    <t>F</t>
  </si>
  <si>
    <t>*</t>
  </si>
  <si>
    <t>02</t>
  </si>
  <si>
    <t>45</t>
  </si>
  <si>
    <t>038/14</t>
  </si>
  <si>
    <t>Разом за ТОВ Сантарекс"</t>
  </si>
  <si>
    <t>ФОП Закаблуков М.М. </t>
  </si>
  <si>
    <t>081/352</t>
  </si>
  <si>
    <t>nGroupType</t>
  </si>
  <si>
    <t>Title</t>
  </si>
  <si>
    <t>CurUOEXEC.SUMXO</t>
  </si>
  <si>
    <t>КП Водопостачання м.Вознесенсь</t>
  </si>
  <si>
    <t>Мнемокод КЭКРа</t>
  </si>
  <si>
    <t>Detail</t>
  </si>
  <si>
    <t>Дата документа "по"</t>
  </si>
  <si>
    <t>ТОВ "НВП ФАКТОР"</t>
  </si>
  <si>
    <t>19</t>
  </si>
  <si>
    <t>ДП "Головфінтех" </t>
  </si>
  <si>
    <t>ПАТ "Миколаївобленерго"</t>
  </si>
  <si>
    <t>ФОП Сушков П.Ю.</t>
  </si>
  <si>
    <t>Разом за ТОВ "Дніпротрактор"</t>
  </si>
  <si>
    <t>Structure for table:</t>
  </si>
  <si>
    <t>114105ВЕ27СВ017</t>
  </si>
  <si>
    <t>НАСК "Орантиа" </t>
  </si>
  <si>
    <t>2274</t>
  </si>
  <si>
    <t>ПП "АРУНА-ПАРТНЕР" </t>
  </si>
  <si>
    <t>Дата документа "с"</t>
  </si>
  <si>
    <t>Dec</t>
  </si>
  <si>
    <t>Дата "по"</t>
  </si>
  <si>
    <t>Итого_ПД</t>
  </si>
  <si>
    <t>"Разом за " + RTrim(__cOrgMne)</t>
  </si>
  <si>
    <t>RangeSum("Сумма_ФО")</t>
  </si>
  <si>
    <t>Character (binary)</t>
  </si>
  <si>
    <t>Total</t>
  </si>
  <si>
    <t>RangeSum("Сумма_ПД")</t>
  </si>
  <si>
    <t>RangeSum("Сумма_ХО")</t>
  </si>
  <si>
    <t>Разом за НАСК "Орантиа" </t>
  </si>
  <si>
    <t>ФОП Вовк Л.С. Запчастини</t>
  </si>
  <si>
    <t>146</t>
  </si>
  <si>
    <t>105</t>
  </si>
  <si>
    <t>SROKD</t>
  </si>
  <si>
    <t>Разом за ФОП Сушков П.Ю.</t>
  </si>
  <si>
    <t>SUMPD</t>
  </si>
  <si>
    <t>I</t>
  </si>
  <si>
    <t>46</t>
  </si>
  <si>
    <t>1</t>
  </si>
  <si>
    <t>KEKR</t>
  </si>
  <si>
    <t>CurUOEXEC</t>
  </si>
  <si>
    <t>"'" + RTrim(__cOrgMne)</t>
  </si>
  <si>
    <t>4757</t>
  </si>
  <si>
    <t>30/05-ГРК</t>
  </si>
  <si>
    <t>** Total **</t>
  </si>
  <si>
    <t>Итого</t>
  </si>
  <si>
    <t>2273</t>
  </si>
  <si>
    <t>cSubsList</t>
  </si>
  <si>
    <t>50/18</t>
  </si>
  <si>
    <t>XORGMNE</t>
  </si>
  <si>
    <t>CurUOEXEC.SUMFO</t>
  </si>
  <si>
    <t>"'" + RTrim(CurUOEXEC.NUMD)</t>
  </si>
  <si>
    <t>ТОВ Сантарекс"</t>
  </si>
  <si>
    <t>Сумма ПД</t>
  </si>
  <si>
    <t>Организация</t>
  </si>
  <si>
    <t>07/1190</t>
  </si>
  <si>
    <t>CurUOEXEC.SUMOB</t>
  </si>
  <si>
    <t>(у розрізі організацій)</t>
  </si>
  <si>
    <t>Сумма_ПД</t>
  </si>
  <si>
    <t>094205ВЕ27СВ017</t>
  </si>
  <si>
    <t>CurUOEXEC.XORGMNE</t>
  </si>
  <si>
    <t>Реєстр договорів</t>
  </si>
  <si>
    <t xml:space="preserve">укладених Управлінням світи ВМР  </t>
  </si>
  <si>
    <t xml:space="preserve">Предмет договору </t>
  </si>
  <si>
    <t>Сума, грн.</t>
  </si>
  <si>
    <t>Касові видатки, грн.</t>
  </si>
  <si>
    <t>Примітка</t>
  </si>
  <si>
    <t>Ремонт автомобіля</t>
  </si>
  <si>
    <t>Придбання ПММ</t>
  </si>
  <si>
    <t>Ліцензійно-інформаційне супроводження ПЗ АІС-Місцеві бюджети"</t>
  </si>
  <si>
    <t>Послуги з централізованого водопостачання та водовідведення</t>
  </si>
  <si>
    <t>Послуги з вивезення твердих побутових відходів</t>
  </si>
  <si>
    <t>Відомча підписка періодичних видань на 2017 р .</t>
  </si>
  <si>
    <t>Послуги із страхування</t>
  </si>
  <si>
    <t>Послуги газопостачання</t>
  </si>
  <si>
    <t>Послуги з розподілу природного газу</t>
  </si>
  <si>
    <t>Послуги з обстеження підземного газопроводу</t>
  </si>
  <si>
    <t>Постачання електричної енергії</t>
  </si>
  <si>
    <t>Послуги звязку та доступу до мережі Інтернет</t>
  </si>
  <si>
    <t>Інструментальний контроль автобуса</t>
  </si>
  <si>
    <t>Придбання газу скрапленого СПБТ</t>
  </si>
  <si>
    <t>Медтехпослуги</t>
  </si>
  <si>
    <t xml:space="preserve">Придбання автошини для автобуса </t>
  </si>
  <si>
    <t>Перевірка ДВК</t>
  </si>
  <si>
    <t>Придбання моніторів компютерних</t>
  </si>
  <si>
    <t>Придбання паперу</t>
  </si>
  <si>
    <t>Придбання канцтоварів</t>
  </si>
  <si>
    <t>Придбання запчастин</t>
  </si>
  <si>
    <t>Придбання дисків колісних, АКБ для автобуса</t>
  </si>
  <si>
    <t>Хостинг та супроводження сайту</t>
  </si>
  <si>
    <t>Ліцензійно-інформаційне супроводження ПЗ "М.е.d.о.с"</t>
  </si>
  <si>
    <t>Ліцензійно-інформаційне супроводження ПЗ "Парус"</t>
  </si>
  <si>
    <t>Придбання кришки паливних фільтрів для автобуса</t>
  </si>
  <si>
    <t>Послуги з технічного обслуговування автобуса</t>
  </si>
  <si>
    <t>ТОВ "ДІ КОР-БУД"</t>
  </si>
  <si>
    <t>3142</t>
  </si>
  <si>
    <t>Роботи по об'єкту "Реконструкція част ІІ пов. ЗОШ№3 під ДНЗ"</t>
  </si>
  <si>
    <t>ФОП Красносельський С.Г.</t>
  </si>
  <si>
    <t>Технічний нагляд по об'єкту "Реконструкція част ІІ пов. ЗОШ№3 під ДНЗ"</t>
  </si>
  <si>
    <t>09-17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</si>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</sst>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/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Continuous" vertical="center"/>
    </xf>
    <xf numFmtId="164" fontId="0" fillId="0" borderId="2" xfId="0" applyNumberFormat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164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vertical="top"/>
    </xf>
    <xf numFmtId="164" fontId="0" fillId="0" borderId="14" xfId="0" applyNumberFormat="1" applyBorder="1" applyAlignment="1">
      <alignment horizontal="center" vertical="top" wrapText="1"/>
    </xf>
    <xf numFmtId="0" fontId="0" fillId="0" borderId="14" xfId="0" applyBorder="1"/>
    <xf numFmtId="4" fontId="2" fillId="3" borderId="6" xfId="0" applyNumberFormat="1" applyFont="1" applyFill="1" applyBorder="1"/>
    <xf numFmtId="0" fontId="2" fillId="3" borderId="4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5" xfId="0" applyNumberFormat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 topLeftCell="A1">
      <selection activeCell="H84" sqref="H84"/>
    </sheetView>
  </sheetViews>
  <sheetFormatPr defaultColWidth="9.125" defaultRowHeight="12.75"/>
  <cols>
    <col min="1" max="1" width="10.75390625" style="0" customWidth="1"/>
    <col min="2" max="4" width="9.75390625" style="0" customWidth="1"/>
    <col min="5" max="5" width="20.375" style="0" customWidth="1"/>
    <col min="6" max="6" width="12.75390625" style="0" customWidth="1"/>
    <col min="7" max="7" width="15.25390625" style="0" customWidth="1"/>
    <col min="8" max="8" width="12.75390625" style="0" customWidth="1"/>
    <col min="9" max="255" width="9.125" style="0" customWidth="1"/>
  </cols>
  <sheetData>
    <row r="1" spans="1:8" ht="15.75">
      <c r="A1" s="25" t="s">
        <v>155</v>
      </c>
      <c r="B1" s="12"/>
      <c r="C1" s="12"/>
      <c r="D1" s="12"/>
      <c r="E1" s="12"/>
      <c r="F1" s="12"/>
      <c r="G1" s="12"/>
      <c r="H1" s="12"/>
    </row>
    <row r="2" spans="1:8" ht="15.75">
      <c r="A2" s="41" t="s">
        <v>156</v>
      </c>
      <c r="B2" s="42"/>
      <c r="C2" s="42"/>
      <c r="D2" s="42"/>
      <c r="E2" s="42"/>
      <c r="F2" s="42"/>
      <c r="G2" s="42"/>
      <c r="H2" s="42"/>
    </row>
    <row r="3" spans="1:8" ht="15.75">
      <c r="A3" s="12" t="s">
        <v>151</v>
      </c>
      <c r="B3" s="12"/>
      <c r="C3" s="12"/>
      <c r="D3" s="12"/>
      <c r="E3" s="12"/>
      <c r="F3" s="12"/>
      <c r="G3" s="12"/>
      <c r="H3" s="12"/>
    </row>
    <row r="4" spans="1:8" ht="15.75">
      <c r="A4" s="13" t="s">
        <v>79</v>
      </c>
      <c r="B4" s="13"/>
      <c r="C4" s="13"/>
      <c r="D4" s="13"/>
      <c r="E4" s="13"/>
      <c r="F4" s="13"/>
      <c r="G4" s="13"/>
      <c r="H4" s="13"/>
    </row>
    <row r="5" spans="1:8" ht="13.5" thickBot="1">
      <c r="A5" s="14"/>
      <c r="B5" s="14"/>
      <c r="C5" s="14"/>
      <c r="D5" s="14"/>
      <c r="E5" s="14"/>
      <c r="F5" s="14"/>
      <c r="G5" s="14"/>
      <c r="H5" s="14"/>
    </row>
    <row r="6" spans="1:8" ht="27" customHeight="1" thickBot="1">
      <c r="A6" s="9" t="s">
        <v>32</v>
      </c>
      <c r="B6" s="10" t="s">
        <v>14</v>
      </c>
      <c r="C6" s="10" t="s">
        <v>4</v>
      </c>
      <c r="D6" s="10" t="s">
        <v>115</v>
      </c>
      <c r="E6" s="10" t="s">
        <v>157</v>
      </c>
      <c r="F6" s="10" t="s">
        <v>158</v>
      </c>
      <c r="G6" s="10" t="s">
        <v>159</v>
      </c>
      <c r="H6" s="11" t="s">
        <v>160</v>
      </c>
    </row>
    <row r="7" spans="1:8" ht="15" customHeight="1" thickBot="1">
      <c r="A7" s="16" t="s">
        <v>64</v>
      </c>
      <c r="B7" s="17"/>
      <c r="C7" s="17"/>
      <c r="D7" s="17"/>
      <c r="E7" s="17"/>
      <c r="F7" s="17"/>
      <c r="G7" s="17"/>
      <c r="H7" s="18"/>
    </row>
    <row r="8" spans="1:8" ht="13.5" thickBot="1">
      <c r="A8" s="1" t="s">
        <v>94</v>
      </c>
      <c r="B8" s="2" t="s">
        <v>67</v>
      </c>
      <c r="C8" s="3">
        <v>42829</v>
      </c>
      <c r="D8" s="3">
        <v>43100</v>
      </c>
      <c r="E8" s="3" t="s">
        <v>161</v>
      </c>
      <c r="F8" s="4">
        <v>5236.23</v>
      </c>
      <c r="G8" s="4">
        <v>5236.23</v>
      </c>
      <c r="H8" s="5"/>
    </row>
    <row r="9" spans="1:8" ht="15" customHeight="1" thickBot="1">
      <c r="A9" s="16" t="s">
        <v>7</v>
      </c>
      <c r="B9" s="17"/>
      <c r="C9" s="17"/>
      <c r="D9" s="17"/>
      <c r="E9" s="17"/>
      <c r="F9" s="17"/>
      <c r="G9" s="17"/>
      <c r="H9" s="18"/>
    </row>
    <row r="10" spans="1:8" ht="13.5" thickBot="1">
      <c r="A10" s="1" t="s">
        <v>74</v>
      </c>
      <c r="B10" s="2" t="s">
        <v>80</v>
      </c>
      <c r="C10" s="3">
        <v>42781</v>
      </c>
      <c r="D10" s="3">
        <v>43100</v>
      </c>
      <c r="E10" s="26" t="s">
        <v>162</v>
      </c>
      <c r="F10" s="4">
        <v>18272.5</v>
      </c>
      <c r="G10" s="4">
        <v>18272.5</v>
      </c>
      <c r="H10" s="5"/>
    </row>
    <row r="11" spans="1:8" ht="15" customHeight="1" thickBot="1">
      <c r="A11" s="16" t="s">
        <v>104</v>
      </c>
      <c r="B11" s="17"/>
      <c r="C11" s="17"/>
      <c r="D11" s="17"/>
      <c r="E11" s="17"/>
      <c r="F11" s="17"/>
      <c r="G11" s="17"/>
      <c r="H11" s="18"/>
    </row>
    <row r="12" spans="1:8" ht="51.75" thickBot="1">
      <c r="A12" s="1" t="s">
        <v>137</v>
      </c>
      <c r="B12" s="2" t="s">
        <v>67</v>
      </c>
      <c r="C12" s="3">
        <v>42885</v>
      </c>
      <c r="D12" s="3">
        <v>43100</v>
      </c>
      <c r="E12" s="26" t="s">
        <v>163</v>
      </c>
      <c r="F12" s="4">
        <v>1490</v>
      </c>
      <c r="G12" s="4">
        <v>1490</v>
      </c>
      <c r="H12" s="5"/>
    </row>
    <row r="13" spans="1:8" ht="15" customHeight="1" thickBot="1">
      <c r="A13" s="16" t="s">
        <v>98</v>
      </c>
      <c r="B13" s="17"/>
      <c r="C13" s="17"/>
      <c r="D13" s="17"/>
      <c r="E13" s="17"/>
      <c r="F13" s="17"/>
      <c r="G13" s="17"/>
      <c r="H13" s="18"/>
    </row>
    <row r="14" spans="1:8" ht="51.75" thickBot="1">
      <c r="A14" s="1" t="s">
        <v>90</v>
      </c>
      <c r="B14" s="2" t="s">
        <v>17</v>
      </c>
      <c r="C14" s="3">
        <v>42754</v>
      </c>
      <c r="D14" s="3">
        <v>42825</v>
      </c>
      <c r="E14" s="26" t="s">
        <v>164</v>
      </c>
      <c r="F14" s="4">
        <v>3241.94</v>
      </c>
      <c r="G14" s="4">
        <v>2517.81</v>
      </c>
      <c r="H14" s="5"/>
    </row>
    <row r="15" spans="1:8" ht="15" customHeight="1" thickBot="1">
      <c r="A15" s="16" t="s">
        <v>29</v>
      </c>
      <c r="B15" s="17"/>
      <c r="C15" s="17"/>
      <c r="D15" s="17"/>
      <c r="E15" s="17"/>
      <c r="F15" s="17"/>
      <c r="G15" s="17"/>
      <c r="H15" s="18"/>
    </row>
    <row r="16" spans="1:8" ht="39" thickBot="1">
      <c r="A16" s="1" t="s">
        <v>72</v>
      </c>
      <c r="B16" s="2" t="s">
        <v>67</v>
      </c>
      <c r="C16" s="3">
        <v>42759</v>
      </c>
      <c r="D16" s="3">
        <v>42825</v>
      </c>
      <c r="E16" s="26" t="s">
        <v>165</v>
      </c>
      <c r="F16" s="4">
        <v>470.16</v>
      </c>
      <c r="G16" s="4">
        <v>355.8</v>
      </c>
      <c r="H16" s="5"/>
    </row>
    <row r="17" spans="1:8" ht="15" customHeight="1" thickBot="1">
      <c r="A17" s="16" t="s">
        <v>39</v>
      </c>
      <c r="B17" s="17"/>
      <c r="C17" s="17"/>
      <c r="D17" s="17"/>
      <c r="E17" s="17"/>
      <c r="F17" s="17"/>
      <c r="G17" s="17"/>
      <c r="H17" s="18"/>
    </row>
    <row r="18" spans="1:8" ht="39" thickBot="1">
      <c r="A18" s="1" t="s">
        <v>37</v>
      </c>
      <c r="B18" s="2" t="s">
        <v>80</v>
      </c>
      <c r="C18" s="3">
        <v>42817</v>
      </c>
      <c r="D18" s="3">
        <v>43100</v>
      </c>
      <c r="E18" s="26" t="s">
        <v>166</v>
      </c>
      <c r="F18" s="4">
        <v>5178.94</v>
      </c>
      <c r="G18" s="4">
        <v>5178.94</v>
      </c>
      <c r="H18" s="5"/>
    </row>
    <row r="19" spans="1:8" ht="15" customHeight="1" thickBot="1">
      <c r="A19" s="16" t="s">
        <v>110</v>
      </c>
      <c r="B19" s="17"/>
      <c r="C19" s="17"/>
      <c r="D19" s="17"/>
      <c r="E19" s="17"/>
      <c r="F19" s="17"/>
      <c r="G19" s="17"/>
      <c r="H19" s="18"/>
    </row>
    <row r="20" spans="1:8" ht="25.5">
      <c r="A20" s="1" t="s">
        <v>61</v>
      </c>
      <c r="B20" s="2" t="s">
        <v>67</v>
      </c>
      <c r="C20" s="3">
        <v>42803</v>
      </c>
      <c r="D20" s="3">
        <v>43100</v>
      </c>
      <c r="E20" s="26" t="s">
        <v>167</v>
      </c>
      <c r="F20" s="4">
        <v>680.4</v>
      </c>
      <c r="G20" s="4">
        <v>680.4</v>
      </c>
      <c r="H20" s="5"/>
    </row>
    <row r="21" spans="1:8" ht="26.25" thickBot="1">
      <c r="A21" s="1" t="s">
        <v>38</v>
      </c>
      <c r="B21" s="2" t="s">
        <v>67</v>
      </c>
      <c r="C21" s="3">
        <v>42969</v>
      </c>
      <c r="D21" s="3">
        <v>43100</v>
      </c>
      <c r="E21" s="26" t="s">
        <v>167</v>
      </c>
      <c r="F21" s="4">
        <v>680.4</v>
      </c>
      <c r="G21" s="4">
        <v>680.4</v>
      </c>
      <c r="H21" s="5"/>
    </row>
    <row r="22" spans="1:8" ht="15" customHeight="1" thickBot="1">
      <c r="A22" s="8"/>
      <c r="B22" s="19" t="s">
        <v>123</v>
      </c>
      <c r="C22" s="19"/>
      <c r="D22" s="20"/>
      <c r="E22" s="20"/>
      <c r="F22" s="21">
        <f>SUM(Лист1!F20:F21)</f>
        <v>1360.8</v>
      </c>
      <c r="G22" s="21">
        <f>SUM(Лист1!G20:G21)</f>
        <v>1360.8</v>
      </c>
      <c r="H22" s="22">
        <f>SUM(Лист1!H20:H21)</f>
        <v>0</v>
      </c>
    </row>
    <row r="23" spans="1:8" ht="15" customHeight="1" thickBot="1">
      <c r="A23" s="16" t="s">
        <v>84</v>
      </c>
      <c r="B23" s="17"/>
      <c r="C23" s="17"/>
      <c r="D23" s="17"/>
      <c r="E23" s="17"/>
      <c r="F23" s="17"/>
      <c r="G23" s="17"/>
      <c r="H23" s="18"/>
    </row>
    <row r="24" spans="1:8" ht="26.25" thickBot="1">
      <c r="A24" s="1" t="s">
        <v>109</v>
      </c>
      <c r="B24" s="2" t="s">
        <v>111</v>
      </c>
      <c r="C24" s="3">
        <v>42754</v>
      </c>
      <c r="D24" s="3">
        <v>42825</v>
      </c>
      <c r="E24" s="26" t="s">
        <v>168</v>
      </c>
      <c r="F24" s="4">
        <v>64341.46</v>
      </c>
      <c r="G24" s="4">
        <v>43101.46</v>
      </c>
      <c r="H24" s="5"/>
    </row>
    <row r="25" spans="1:8" ht="15" customHeight="1" thickBot="1">
      <c r="A25" s="8"/>
      <c r="B25" s="19" t="s">
        <v>8</v>
      </c>
      <c r="C25" s="19"/>
      <c r="D25" s="20"/>
      <c r="E25" s="20"/>
      <c r="F25" s="21">
        <f>SUM(Лист1!F24:F24)</f>
        <v>64341.46</v>
      </c>
      <c r="G25" s="21">
        <f>SUM(Лист1!G24:G24)</f>
        <v>43101.46</v>
      </c>
      <c r="H25" s="22">
        <f>SUM(Лист1!H24:H24)</f>
        <v>0</v>
      </c>
    </row>
    <row r="26" spans="1:8" ht="15" customHeight="1" thickBot="1">
      <c r="A26" s="16" t="s">
        <v>71</v>
      </c>
      <c r="B26" s="17"/>
      <c r="C26" s="17"/>
      <c r="D26" s="17"/>
      <c r="E26" s="17"/>
      <c r="F26" s="17"/>
      <c r="G26" s="17"/>
      <c r="H26" s="18"/>
    </row>
    <row r="27" spans="1:8" ht="25.5">
      <c r="A27" s="1" t="s">
        <v>153</v>
      </c>
      <c r="B27" s="2" t="s">
        <v>111</v>
      </c>
      <c r="C27" s="3">
        <v>42754</v>
      </c>
      <c r="D27" s="3">
        <v>42825</v>
      </c>
      <c r="E27" s="26" t="s">
        <v>169</v>
      </c>
      <c r="F27" s="4">
        <v>7501.95</v>
      </c>
      <c r="G27" s="4">
        <v>3930.68</v>
      </c>
      <c r="H27" s="5"/>
    </row>
    <row r="28" spans="1:8" ht="39" thickBot="1">
      <c r="A28" s="1" t="s">
        <v>125</v>
      </c>
      <c r="B28" s="2" t="s">
        <v>67</v>
      </c>
      <c r="C28" s="3">
        <v>42594</v>
      </c>
      <c r="D28" s="3">
        <v>43100</v>
      </c>
      <c r="E28" s="26" t="s">
        <v>170</v>
      </c>
      <c r="F28" s="4">
        <v>313.75</v>
      </c>
      <c r="G28" s="4">
        <v>313.75</v>
      </c>
      <c r="H28" s="5"/>
    </row>
    <row r="29" spans="1:8" ht="15" customHeight="1" thickBot="1">
      <c r="A29" s="8"/>
      <c r="B29" s="19" t="s">
        <v>45</v>
      </c>
      <c r="C29" s="19"/>
      <c r="D29" s="20"/>
      <c r="E29" s="20"/>
      <c r="F29" s="21">
        <f>SUM(Лист1!F27:F28)</f>
        <v>7815.7</v>
      </c>
      <c r="G29" s="21">
        <f>SUM(Лист1!G27:G28)</f>
        <v>4244.43</v>
      </c>
      <c r="H29" s="22">
        <f>SUM(Лист1!H27:H28)</f>
        <v>0</v>
      </c>
    </row>
    <row r="30" spans="1:8" ht="15" customHeight="1" thickBot="1">
      <c r="A30" s="16" t="s">
        <v>105</v>
      </c>
      <c r="B30" s="17"/>
      <c r="C30" s="17"/>
      <c r="D30" s="17"/>
      <c r="E30" s="17"/>
      <c r="F30" s="17"/>
      <c r="G30" s="17"/>
      <c r="H30" s="18"/>
    </row>
    <row r="31" spans="1:8" ht="26.25" thickBot="1">
      <c r="A31" s="1" t="s">
        <v>142</v>
      </c>
      <c r="B31" s="2" t="s">
        <v>140</v>
      </c>
      <c r="C31" s="3">
        <v>39288</v>
      </c>
      <c r="D31" s="3">
        <v>43100</v>
      </c>
      <c r="E31" s="26" t="s">
        <v>171</v>
      </c>
      <c r="F31" s="4">
        <v>31038</v>
      </c>
      <c r="G31" s="4">
        <v>19992.94</v>
      </c>
      <c r="H31" s="5"/>
    </row>
    <row r="32" spans="1:8" ht="15" customHeight="1" thickBot="1">
      <c r="A32" s="16" t="s">
        <v>82</v>
      </c>
      <c r="B32" s="17"/>
      <c r="C32" s="17"/>
      <c r="D32" s="17"/>
      <c r="E32" s="17"/>
      <c r="F32" s="17"/>
      <c r="G32" s="17"/>
      <c r="H32" s="18"/>
    </row>
    <row r="33" spans="1:8" ht="12.75">
      <c r="A33" s="1" t="s">
        <v>136</v>
      </c>
      <c r="B33" s="2" t="s">
        <v>67</v>
      </c>
      <c r="C33" s="3">
        <v>41291</v>
      </c>
      <c r="D33" s="3">
        <v>42825</v>
      </c>
      <c r="E33" s="43" t="s">
        <v>172</v>
      </c>
      <c r="F33" s="4">
        <v>1457.84</v>
      </c>
      <c r="G33" s="4">
        <v>1099.08</v>
      </c>
      <c r="H33" s="5"/>
    </row>
    <row r="34" spans="1:8" ht="12.75">
      <c r="A34" s="1" t="s">
        <v>136</v>
      </c>
      <c r="B34" s="2" t="s">
        <v>67</v>
      </c>
      <c r="C34" s="3">
        <v>41291</v>
      </c>
      <c r="D34" s="3">
        <v>42825</v>
      </c>
      <c r="E34" s="44"/>
      <c r="F34" s="4">
        <v>1557.84</v>
      </c>
      <c r="G34" s="4">
        <v>1182.01</v>
      </c>
      <c r="H34" s="5"/>
    </row>
    <row r="35" spans="1:8" ht="13.5" thickBot="1">
      <c r="A35" s="1" t="s">
        <v>136</v>
      </c>
      <c r="B35" s="2" t="s">
        <v>67</v>
      </c>
      <c r="C35" s="3">
        <v>41291</v>
      </c>
      <c r="D35" s="3">
        <v>42825</v>
      </c>
      <c r="E35" s="44"/>
      <c r="F35" s="4">
        <v>2478.92</v>
      </c>
      <c r="G35" s="4">
        <v>2457.03</v>
      </c>
      <c r="H35" s="5"/>
    </row>
    <row r="36" spans="1:8" ht="15" customHeight="1" thickBot="1">
      <c r="A36" s="8"/>
      <c r="B36" s="19" t="s">
        <v>42</v>
      </c>
      <c r="C36" s="19"/>
      <c r="D36" s="20"/>
      <c r="E36" s="45"/>
      <c r="F36" s="21">
        <f>SUM(Лист1!F33:F35)</f>
        <v>5494.6</v>
      </c>
      <c r="G36" s="21">
        <f>SUM(Лист1!G33:G35)</f>
        <v>4738.120000000001</v>
      </c>
      <c r="H36" s="22">
        <f>SUM(Лист1!H33:H35)</f>
        <v>0</v>
      </c>
    </row>
    <row r="37" spans="1:8" ht="15" customHeight="1" thickBot="1">
      <c r="A37" s="16" t="s">
        <v>112</v>
      </c>
      <c r="B37" s="17"/>
      <c r="C37" s="17"/>
      <c r="D37" s="17"/>
      <c r="E37" s="17"/>
      <c r="F37" s="17"/>
      <c r="G37" s="17"/>
      <c r="H37" s="18"/>
    </row>
    <row r="38" spans="1:8" ht="12.75">
      <c r="A38" s="1" t="s">
        <v>89</v>
      </c>
      <c r="B38" s="2" t="s">
        <v>67</v>
      </c>
      <c r="C38" s="3">
        <v>42781</v>
      </c>
      <c r="D38" s="3">
        <v>43100</v>
      </c>
      <c r="E38" s="43" t="s">
        <v>173</v>
      </c>
      <c r="F38" s="4">
        <v>300</v>
      </c>
      <c r="G38" s="4">
        <v>300</v>
      </c>
      <c r="H38" s="5"/>
    </row>
    <row r="39" spans="1:8" ht="13.5" thickBot="1">
      <c r="A39" s="1" t="s">
        <v>81</v>
      </c>
      <c r="B39" s="2" t="s">
        <v>67</v>
      </c>
      <c r="C39" s="3">
        <v>42969</v>
      </c>
      <c r="D39" s="3">
        <v>43100</v>
      </c>
      <c r="E39" s="46"/>
      <c r="F39" s="4">
        <v>650</v>
      </c>
      <c r="G39" s="4">
        <v>650</v>
      </c>
      <c r="H39" s="5"/>
    </row>
    <row r="40" spans="1:8" ht="15" customHeight="1" thickBot="1">
      <c r="A40" s="8"/>
      <c r="B40" s="19" t="s">
        <v>52</v>
      </c>
      <c r="C40" s="19"/>
      <c r="D40" s="20"/>
      <c r="E40" s="20"/>
      <c r="F40" s="21">
        <f>SUM(Лист1!F38:F39)</f>
        <v>950</v>
      </c>
      <c r="G40" s="21">
        <f>SUM(Лист1!G38:G39)</f>
        <v>950</v>
      </c>
      <c r="H40" s="22">
        <f>SUM(Лист1!H38:H39)</f>
        <v>0</v>
      </c>
    </row>
    <row r="41" spans="1:8" ht="15" customHeight="1" thickBot="1">
      <c r="A41" s="16" t="s">
        <v>30</v>
      </c>
      <c r="B41" s="17"/>
      <c r="C41" s="17"/>
      <c r="D41" s="17"/>
      <c r="E41" s="17"/>
      <c r="F41" s="17"/>
      <c r="G41" s="17"/>
      <c r="H41" s="18"/>
    </row>
    <row r="42" spans="1:8" ht="25.5">
      <c r="A42" s="1" t="s">
        <v>132</v>
      </c>
      <c r="B42" s="2" t="s">
        <v>80</v>
      </c>
      <c r="C42" s="3">
        <v>42758</v>
      </c>
      <c r="D42" s="3">
        <v>42825</v>
      </c>
      <c r="E42" s="26" t="s">
        <v>174</v>
      </c>
      <c r="F42" s="4">
        <v>15711.1</v>
      </c>
      <c r="G42" s="4">
        <v>15711.1</v>
      </c>
      <c r="H42" s="5"/>
    </row>
    <row r="43" spans="1:8" ht="13.5" thickBot="1">
      <c r="A43" s="1" t="s">
        <v>132</v>
      </c>
      <c r="B43" s="2" t="s">
        <v>67</v>
      </c>
      <c r="C43" s="3">
        <v>42758</v>
      </c>
      <c r="D43" s="3">
        <v>42825</v>
      </c>
      <c r="E43" s="26" t="s">
        <v>175</v>
      </c>
      <c r="F43" s="4">
        <v>3600</v>
      </c>
      <c r="G43" s="4">
        <v>2700</v>
      </c>
      <c r="H43" s="5"/>
    </row>
    <row r="44" spans="1:8" ht="15" customHeight="1" thickBot="1">
      <c r="A44" s="8"/>
      <c r="B44" s="19" t="s">
        <v>18</v>
      </c>
      <c r="C44" s="19"/>
      <c r="D44" s="20"/>
      <c r="E44" s="20"/>
      <c r="F44" s="21">
        <f>SUM(Лист1!F42:F43)</f>
        <v>19311.1</v>
      </c>
      <c r="G44" s="21">
        <f>SUM(Лист1!G42:G43)</f>
        <v>18411.1</v>
      </c>
      <c r="H44" s="22">
        <f>SUM(Лист1!H42:H43)</f>
        <v>0</v>
      </c>
    </row>
    <row r="45" spans="1:8" ht="15" customHeight="1" thickBot="1">
      <c r="A45" s="16" t="s">
        <v>54</v>
      </c>
      <c r="B45" s="17"/>
      <c r="C45" s="17"/>
      <c r="D45" s="17"/>
      <c r="E45" s="17"/>
      <c r="F45" s="17"/>
      <c r="G45" s="17"/>
      <c r="H45" s="18"/>
    </row>
    <row r="46" spans="1:8" ht="12.75">
      <c r="A46" s="1" t="s">
        <v>132</v>
      </c>
      <c r="B46" s="2" t="s">
        <v>80</v>
      </c>
      <c r="C46" s="3">
        <v>42922</v>
      </c>
      <c r="D46" s="3">
        <v>43100</v>
      </c>
      <c r="E46" s="43" t="s">
        <v>176</v>
      </c>
      <c r="F46" s="4">
        <v>3899</v>
      </c>
      <c r="G46" s="4">
        <v>3899</v>
      </c>
      <c r="H46" s="5"/>
    </row>
    <row r="47" spans="1:8" ht="24" customHeight="1" thickBot="1">
      <c r="A47" s="1" t="s">
        <v>103</v>
      </c>
      <c r="B47" s="2" t="s">
        <v>80</v>
      </c>
      <c r="C47" s="3">
        <v>42989</v>
      </c>
      <c r="D47" s="3">
        <v>43100</v>
      </c>
      <c r="E47" s="45"/>
      <c r="F47" s="4">
        <v>3899</v>
      </c>
      <c r="G47" s="4">
        <v>3899</v>
      </c>
      <c r="H47" s="5"/>
    </row>
    <row r="48" spans="1:8" ht="15" customHeight="1" thickBot="1">
      <c r="A48" s="8"/>
      <c r="B48" s="19" t="s">
        <v>107</v>
      </c>
      <c r="C48" s="19"/>
      <c r="D48" s="20"/>
      <c r="E48" s="20"/>
      <c r="F48" s="21">
        <f>SUM(Лист1!F46:F47)</f>
        <v>7798</v>
      </c>
      <c r="G48" s="21">
        <f>SUM(Лист1!G46:G47)</f>
        <v>7798</v>
      </c>
      <c r="H48" s="22">
        <f>SUM(Лист1!H46:H47)</f>
        <v>0</v>
      </c>
    </row>
    <row r="49" spans="1:8" ht="15" customHeight="1" thickBot="1">
      <c r="A49" s="16" t="s">
        <v>10</v>
      </c>
      <c r="B49" s="17"/>
      <c r="C49" s="17"/>
      <c r="D49" s="17"/>
      <c r="E49" s="17"/>
      <c r="F49" s="17"/>
      <c r="G49" s="17"/>
      <c r="H49" s="18"/>
    </row>
    <row r="50" spans="1:8" ht="13.5" thickBot="1">
      <c r="A50" s="1" t="s">
        <v>59</v>
      </c>
      <c r="B50" s="2" t="s">
        <v>67</v>
      </c>
      <c r="C50" s="3">
        <v>42991</v>
      </c>
      <c r="D50" s="3">
        <v>43100</v>
      </c>
      <c r="E50" s="3" t="s">
        <v>177</v>
      </c>
      <c r="F50" s="4">
        <v>350</v>
      </c>
      <c r="G50" s="4">
        <v>350</v>
      </c>
      <c r="H50" s="5"/>
    </row>
    <row r="51" spans="1:8" ht="15" customHeight="1" thickBot="1">
      <c r="A51" s="16" t="s">
        <v>102</v>
      </c>
      <c r="B51" s="17"/>
      <c r="C51" s="17"/>
      <c r="D51" s="17"/>
      <c r="E51" s="17"/>
      <c r="F51" s="17"/>
      <c r="G51" s="17"/>
      <c r="H51" s="18"/>
    </row>
    <row r="52" spans="1:8" ht="39" thickBot="1">
      <c r="A52" s="1" t="s">
        <v>131</v>
      </c>
      <c r="B52" s="2" t="s">
        <v>80</v>
      </c>
      <c r="C52" s="3">
        <v>42817</v>
      </c>
      <c r="D52" s="3">
        <v>43100</v>
      </c>
      <c r="E52" s="26" t="s">
        <v>166</v>
      </c>
      <c r="F52" s="4">
        <v>1341</v>
      </c>
      <c r="G52" s="4">
        <v>1341</v>
      </c>
      <c r="H52" s="5"/>
    </row>
    <row r="53" spans="1:8" ht="15" customHeight="1" thickBot="1">
      <c r="A53" s="16" t="s">
        <v>146</v>
      </c>
      <c r="B53" s="17"/>
      <c r="C53" s="17"/>
      <c r="D53" s="17"/>
      <c r="E53" s="17"/>
      <c r="F53" s="17"/>
      <c r="G53" s="17"/>
      <c r="H53" s="18"/>
    </row>
    <row r="54" spans="1:8" ht="25.5">
      <c r="A54" s="1" t="s">
        <v>132</v>
      </c>
      <c r="B54" s="2" t="s">
        <v>80</v>
      </c>
      <c r="C54" s="3">
        <v>42941</v>
      </c>
      <c r="D54" s="3">
        <v>43100</v>
      </c>
      <c r="E54" s="26" t="s">
        <v>178</v>
      </c>
      <c r="F54" s="4">
        <v>14240</v>
      </c>
      <c r="G54" s="4">
        <v>14240</v>
      </c>
      <c r="H54" s="5"/>
    </row>
    <row r="55" spans="1:8" ht="13.5" thickBot="1">
      <c r="A55" s="1" t="s">
        <v>132</v>
      </c>
      <c r="B55" s="2" t="s">
        <v>80</v>
      </c>
      <c r="C55" s="3">
        <v>42887</v>
      </c>
      <c r="D55" s="3">
        <v>43100</v>
      </c>
      <c r="E55" s="3" t="s">
        <v>179</v>
      </c>
      <c r="F55" s="4">
        <v>2970</v>
      </c>
      <c r="G55" s="4">
        <v>2970</v>
      </c>
      <c r="H55" s="5"/>
    </row>
    <row r="56" spans="1:8" ht="15" customHeight="1" thickBot="1">
      <c r="A56" s="8"/>
      <c r="B56" s="19" t="s">
        <v>92</v>
      </c>
      <c r="C56" s="19"/>
      <c r="D56" s="20"/>
      <c r="E56" s="20"/>
      <c r="F56" s="21">
        <f>SUM(Лист1!F54:F55)</f>
        <v>17210</v>
      </c>
      <c r="G56" s="21">
        <f>SUM(Лист1!G54:G55)</f>
        <v>17210</v>
      </c>
      <c r="H56" s="22">
        <f>SUM(Лист1!H54:H55)</f>
        <v>0</v>
      </c>
    </row>
    <row r="57" spans="1:8" ht="15" customHeight="1" thickBot="1">
      <c r="A57" s="16" t="s">
        <v>63</v>
      </c>
      <c r="B57" s="17"/>
      <c r="C57" s="17"/>
      <c r="D57" s="17"/>
      <c r="E57" s="17"/>
      <c r="F57" s="17"/>
      <c r="G57" s="17"/>
      <c r="H57" s="18"/>
    </row>
    <row r="58" spans="1:8" ht="26.25" thickBot="1">
      <c r="A58" s="1" t="s">
        <v>149</v>
      </c>
      <c r="B58" s="2" t="s">
        <v>80</v>
      </c>
      <c r="C58" s="3">
        <v>42940</v>
      </c>
      <c r="D58" s="3">
        <v>43100</v>
      </c>
      <c r="E58" s="26" t="s">
        <v>180</v>
      </c>
      <c r="F58" s="4">
        <v>1500</v>
      </c>
      <c r="G58" s="4">
        <v>1500</v>
      </c>
      <c r="H58" s="5"/>
    </row>
    <row r="59" spans="1:8" ht="15" customHeight="1" thickBot="1">
      <c r="A59" s="16" t="s">
        <v>124</v>
      </c>
      <c r="B59" s="17"/>
      <c r="C59" s="17"/>
      <c r="D59" s="17"/>
      <c r="E59" s="17"/>
      <c r="F59" s="17"/>
      <c r="G59" s="17"/>
      <c r="H59" s="18"/>
    </row>
    <row r="60" spans="1:8" ht="12.75">
      <c r="A60" s="1" t="s">
        <v>89</v>
      </c>
      <c r="B60" s="2" t="s">
        <v>80</v>
      </c>
      <c r="C60" s="3">
        <v>42940</v>
      </c>
      <c r="D60" s="3">
        <v>43100</v>
      </c>
      <c r="E60" s="26" t="s">
        <v>181</v>
      </c>
      <c r="F60" s="4">
        <v>1260</v>
      </c>
      <c r="G60" s="4">
        <v>1260</v>
      </c>
      <c r="H60" s="5"/>
    </row>
    <row r="61" spans="1:8" ht="12.75">
      <c r="A61" s="1" t="s">
        <v>36</v>
      </c>
      <c r="B61" s="2" t="s">
        <v>80</v>
      </c>
      <c r="C61" s="3">
        <v>42836</v>
      </c>
      <c r="D61" s="3">
        <v>43100</v>
      </c>
      <c r="E61" s="26" t="s">
        <v>181</v>
      </c>
      <c r="F61" s="4">
        <v>1231</v>
      </c>
      <c r="G61" s="4">
        <v>1231</v>
      </c>
      <c r="H61" s="5"/>
    </row>
    <row r="62" spans="1:8" ht="39" thickBot="1">
      <c r="A62" s="1" t="s">
        <v>3</v>
      </c>
      <c r="B62" s="2" t="s">
        <v>80</v>
      </c>
      <c r="C62" s="3">
        <v>42948</v>
      </c>
      <c r="D62" s="3">
        <v>43100</v>
      </c>
      <c r="E62" s="26" t="s">
        <v>182</v>
      </c>
      <c r="F62" s="4">
        <v>9044</v>
      </c>
      <c r="G62" s="4">
        <v>9044</v>
      </c>
      <c r="H62" s="5"/>
    </row>
    <row r="63" spans="1:8" ht="15" customHeight="1" thickBot="1">
      <c r="A63" s="8"/>
      <c r="B63" s="19" t="s">
        <v>51</v>
      </c>
      <c r="C63" s="19"/>
      <c r="D63" s="20"/>
      <c r="E63" s="20"/>
      <c r="F63" s="21">
        <f>SUM(Лист1!F60:F62)</f>
        <v>11535</v>
      </c>
      <c r="G63" s="21">
        <f>SUM(Лист1!G60:G62)</f>
        <v>11535</v>
      </c>
      <c r="H63" s="22">
        <f>SUM(Лист1!H60:H62)</f>
        <v>0</v>
      </c>
    </row>
    <row r="64" spans="1:8" ht="15" customHeight="1" thickBot="1">
      <c r="A64" s="16" t="s">
        <v>93</v>
      </c>
      <c r="B64" s="17"/>
      <c r="C64" s="17"/>
      <c r="D64" s="17"/>
      <c r="E64" s="17"/>
      <c r="F64" s="17"/>
      <c r="G64" s="17"/>
      <c r="H64" s="18"/>
    </row>
    <row r="65" spans="1:8" ht="26.25" thickBot="1">
      <c r="A65" s="1" t="s">
        <v>73</v>
      </c>
      <c r="B65" s="2" t="s">
        <v>67</v>
      </c>
      <c r="C65" s="3">
        <v>42836</v>
      </c>
      <c r="D65" s="3">
        <v>43100</v>
      </c>
      <c r="E65" s="26" t="s">
        <v>183</v>
      </c>
      <c r="F65" s="4">
        <v>2970</v>
      </c>
      <c r="G65" s="4">
        <v>2970</v>
      </c>
      <c r="H65" s="5"/>
    </row>
    <row r="66" spans="1:8" ht="15" customHeight="1" thickBot="1">
      <c r="A66" s="16" t="s">
        <v>62</v>
      </c>
      <c r="B66" s="17"/>
      <c r="C66" s="17"/>
      <c r="D66" s="17"/>
      <c r="E66" s="17"/>
      <c r="F66" s="17"/>
      <c r="G66" s="17"/>
      <c r="H66" s="18"/>
    </row>
    <row r="67" spans="1:8" ht="51">
      <c r="A67" s="1" t="s">
        <v>91</v>
      </c>
      <c r="B67" s="2" t="s">
        <v>67</v>
      </c>
      <c r="C67" s="3">
        <v>42940</v>
      </c>
      <c r="D67" s="3">
        <v>43100</v>
      </c>
      <c r="E67" s="26" t="s">
        <v>185</v>
      </c>
      <c r="F67" s="4">
        <v>3420</v>
      </c>
      <c r="G67" s="4">
        <v>3420</v>
      </c>
      <c r="H67" s="5"/>
    </row>
    <row r="68" spans="1:8" ht="51.75" thickBot="1">
      <c r="A68" s="1" t="s">
        <v>40</v>
      </c>
      <c r="B68" s="2" t="s">
        <v>67</v>
      </c>
      <c r="C68" s="3">
        <v>42936</v>
      </c>
      <c r="D68" s="3">
        <v>43100</v>
      </c>
      <c r="E68" s="26" t="s">
        <v>184</v>
      </c>
      <c r="F68" s="4">
        <v>1700</v>
      </c>
      <c r="G68" s="4">
        <v>1700</v>
      </c>
      <c r="H68" s="5"/>
    </row>
    <row r="69" spans="1:8" ht="15" customHeight="1" thickBot="1">
      <c r="A69" s="8"/>
      <c r="B69" s="19" t="s">
        <v>70</v>
      </c>
      <c r="C69" s="19"/>
      <c r="D69" s="20"/>
      <c r="E69" s="20"/>
      <c r="F69" s="21">
        <f>SUM(Лист1!F67:F68)</f>
        <v>5120</v>
      </c>
      <c r="G69" s="21">
        <f>SUM(Лист1!G67:G68)</f>
        <v>5120</v>
      </c>
      <c r="H69" s="22">
        <f>SUM(Лист1!H67:H68)</f>
        <v>0</v>
      </c>
    </row>
    <row r="70" spans="1:8" ht="15" customHeight="1" thickBot="1">
      <c r="A70" s="16" t="s">
        <v>106</v>
      </c>
      <c r="B70" s="17"/>
      <c r="C70" s="17"/>
      <c r="D70" s="17"/>
      <c r="E70" s="17"/>
      <c r="F70" s="17"/>
      <c r="G70" s="17"/>
      <c r="H70" s="18"/>
    </row>
    <row r="71" spans="1:8" ht="38.25">
      <c r="A71" s="1" t="s">
        <v>126</v>
      </c>
      <c r="B71" s="2" t="s">
        <v>80</v>
      </c>
      <c r="C71" s="3">
        <v>42992</v>
      </c>
      <c r="D71" s="3">
        <v>43100</v>
      </c>
      <c r="E71" s="26" t="s">
        <v>186</v>
      </c>
      <c r="F71" s="4">
        <v>580</v>
      </c>
      <c r="G71" s="4">
        <v>580</v>
      </c>
      <c r="H71" s="5"/>
    </row>
    <row r="72" spans="1:8" ht="39" thickBot="1">
      <c r="A72" s="1" t="s">
        <v>73</v>
      </c>
      <c r="B72" s="2" t="s">
        <v>67</v>
      </c>
      <c r="C72" s="3">
        <v>42948</v>
      </c>
      <c r="D72" s="3">
        <v>43100</v>
      </c>
      <c r="E72" s="26" t="s">
        <v>187</v>
      </c>
      <c r="F72" s="4">
        <v>15853</v>
      </c>
      <c r="G72" s="4">
        <v>15853</v>
      </c>
      <c r="H72" s="5"/>
    </row>
    <row r="73" spans="1:8" ht="15" customHeight="1" thickBot="1">
      <c r="A73" s="8"/>
      <c r="B73" s="19" t="s">
        <v>128</v>
      </c>
      <c r="C73" s="19"/>
      <c r="D73" s="20"/>
      <c r="E73" s="20"/>
      <c r="F73" s="21">
        <f>SUM(Лист1!F71:F72)</f>
        <v>16433</v>
      </c>
      <c r="G73" s="21">
        <f>SUM(Лист1!G71:G72)</f>
        <v>16433</v>
      </c>
      <c r="H73" s="22">
        <f>SUM(Лист1!H71:H72)</f>
        <v>0</v>
      </c>
    </row>
    <row r="74" spans="1:8" ht="13.5" thickBot="1">
      <c r="A74" s="27" t="s">
        <v>188</v>
      </c>
      <c r="B74" s="28"/>
      <c r="C74" s="28"/>
      <c r="D74" s="28"/>
      <c r="E74" s="29"/>
      <c r="F74" s="28"/>
      <c r="G74" s="28"/>
      <c r="H74" s="30"/>
    </row>
    <row r="75" spans="1:8" ht="51.75" thickBot="1">
      <c r="A75" s="1" t="s">
        <v>132</v>
      </c>
      <c r="B75" s="2" t="s">
        <v>189</v>
      </c>
      <c r="C75" s="3">
        <v>42828</v>
      </c>
      <c r="D75" s="3">
        <v>43100</v>
      </c>
      <c r="E75" s="33" t="s">
        <v>190</v>
      </c>
      <c r="F75" s="34">
        <v>120000</v>
      </c>
      <c r="G75" s="34">
        <v>40984.2</v>
      </c>
      <c r="H75" s="34"/>
    </row>
    <row r="76" spans="1:8" ht="13.5" thickBot="1">
      <c r="A76" s="16" t="s">
        <v>191</v>
      </c>
      <c r="B76" s="17"/>
      <c r="C76" s="17"/>
      <c r="D76" s="17"/>
      <c r="E76" s="29"/>
      <c r="F76" s="28"/>
      <c r="G76" s="28"/>
      <c r="H76" s="30"/>
    </row>
    <row r="77" spans="1:8" ht="53.25" customHeight="1" thickBot="1">
      <c r="A77" s="31" t="s">
        <v>193</v>
      </c>
      <c r="B77" s="31" t="s">
        <v>189</v>
      </c>
      <c r="C77" s="32">
        <v>42846</v>
      </c>
      <c r="D77" s="32">
        <v>43100</v>
      </c>
      <c r="E77" s="35" t="s">
        <v>192</v>
      </c>
      <c r="F77" s="34">
        <v>1757.56</v>
      </c>
      <c r="G77" s="34">
        <v>600.98</v>
      </c>
      <c r="H77" s="36"/>
    </row>
    <row r="78" spans="1:8" ht="13.5" thickBot="1">
      <c r="A78" s="38" t="s">
        <v>194</v>
      </c>
      <c r="B78" s="39"/>
      <c r="C78" s="39"/>
      <c r="D78" s="39"/>
      <c r="E78" s="40"/>
      <c r="F78" s="37">
        <f>SUM(F8,F10,F12,F14,F16,F18,F22,F24,F29,F31,F36,F40,F44,F48,F50,F52,F56,F58,F63,,F65,F69,F73,F75,F77)</f>
        <v>350215.99</v>
      </c>
      <c r="G78" s="37">
        <f>SUM(G8,G10,G12,G14,G16,G18,G22,G24,G29,G31,G36,G40,G44,G48,G50,G52,G56,G58,G63,,G65,G69,G73,G75,G77)</f>
        <v>231692.31000000003</v>
      </c>
      <c r="H78" s="37"/>
    </row>
  </sheetData>
  <mergeCells count="5">
    <mergeCell ref="A78:E78"/>
    <mergeCell ref="A2:H2"/>
    <mergeCell ref="E33:E36"/>
    <mergeCell ref="E38:E39"/>
    <mergeCell ref="E46:E47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/>
  </sheetViews>
  <sheetFormatPr defaultColWidth="9.125" defaultRowHeight="12.75"/>
  <cols>
    <col min="1" max="1" width="2.75390625" style="0" customWidth="1"/>
    <col min="2" max="2" width="7.75390625" style="0" customWidth="1"/>
    <col min="3" max="3" width="2.75390625" style="0" customWidth="1"/>
    <col min="4" max="4" width="12.75390625" style="0" customWidth="1"/>
    <col min="5" max="5" width="75.75390625" style="0" customWidth="1"/>
    <col min="6" max="256" width="9.125" style="0" customWidth="1"/>
  </cols>
  <sheetData>
    <row r="1" spans="1:5" ht="12.75">
      <c r="A1" s="6" t="s">
        <v>88</v>
      </c>
      <c r="B1" s="7" t="s">
        <v>16</v>
      </c>
      <c r="C1" s="6"/>
      <c r="D1" s="6"/>
      <c r="E1" s="6"/>
    </row>
    <row r="2" spans="1:5" ht="12.75">
      <c r="A2" s="6"/>
      <c r="B2" s="6" t="s">
        <v>96</v>
      </c>
      <c r="C2" s="6" t="s">
        <v>130</v>
      </c>
      <c r="D2" s="6" t="s">
        <v>95</v>
      </c>
      <c r="E2" s="6">
        <v>1</v>
      </c>
    </row>
    <row r="3" spans="1:5" ht="12.75">
      <c r="A3" s="23" t="s">
        <v>88</v>
      </c>
      <c r="B3" s="24" t="s">
        <v>55</v>
      </c>
      <c r="C3" s="23"/>
      <c r="D3" s="23"/>
      <c r="E3" s="23"/>
    </row>
    <row r="4" spans="1:5" ht="12.75">
      <c r="A4" s="23"/>
      <c r="B4" s="23" t="s">
        <v>96</v>
      </c>
      <c r="C4" s="23" t="s">
        <v>86</v>
      </c>
      <c r="D4" s="23" t="s">
        <v>141</v>
      </c>
      <c r="E4" s="23" t="s">
        <v>20</v>
      </c>
    </row>
    <row r="5" spans="1:5" ht="12.75">
      <c r="A5" s="6"/>
      <c r="B5" s="6"/>
      <c r="C5" s="6"/>
      <c r="D5" s="6"/>
      <c r="E5" s="6"/>
    </row>
    <row r="6" spans="2:5" ht="12.75">
      <c r="B6" t="s">
        <v>96</v>
      </c>
      <c r="D6" t="s">
        <v>34</v>
      </c>
      <c r="E6" t="s">
        <v>25</v>
      </c>
    </row>
    <row r="7" spans="1:5" ht="12.75">
      <c r="A7" s="6"/>
      <c r="B7" s="6" t="s">
        <v>96</v>
      </c>
      <c r="C7" s="6" t="s">
        <v>86</v>
      </c>
      <c r="D7" t="s">
        <v>11</v>
      </c>
      <c r="E7" s="6" t="s">
        <v>20</v>
      </c>
    </row>
    <row r="9" spans="2:5" ht="12.75">
      <c r="B9" t="s">
        <v>33</v>
      </c>
      <c r="C9" t="s">
        <v>86</v>
      </c>
      <c r="D9" t="s">
        <v>11</v>
      </c>
      <c r="E9" t="s">
        <v>154</v>
      </c>
    </row>
    <row r="10" spans="2:5" ht="12.75">
      <c r="B10" t="s">
        <v>33</v>
      </c>
      <c r="D10" t="s">
        <v>148</v>
      </c>
      <c r="E10" t="s">
        <v>135</v>
      </c>
    </row>
    <row r="12" spans="2:5" ht="12.75">
      <c r="B12" t="s">
        <v>100</v>
      </c>
      <c r="D12" t="s">
        <v>47</v>
      </c>
      <c r="E12" t="s">
        <v>145</v>
      </c>
    </row>
    <row r="13" spans="2:5" ht="12.75">
      <c r="B13" t="s">
        <v>100</v>
      </c>
      <c r="D13" t="s">
        <v>27</v>
      </c>
      <c r="E13" t="s">
        <v>66</v>
      </c>
    </row>
    <row r="14" spans="2:5" ht="12.75">
      <c r="B14" t="s">
        <v>100</v>
      </c>
      <c r="D14" t="s">
        <v>76</v>
      </c>
      <c r="E14" t="s">
        <v>77</v>
      </c>
    </row>
    <row r="15" spans="2:5" ht="12.75">
      <c r="B15" t="s">
        <v>100</v>
      </c>
      <c r="D15" t="s">
        <v>41</v>
      </c>
      <c r="E15" t="s">
        <v>28</v>
      </c>
    </row>
    <row r="16" spans="2:5" ht="12.75">
      <c r="B16" t="s">
        <v>100</v>
      </c>
      <c r="D16" t="s">
        <v>24</v>
      </c>
      <c r="E16" t="s">
        <v>150</v>
      </c>
    </row>
    <row r="17" spans="2:5" ht="12.75">
      <c r="B17" t="s">
        <v>100</v>
      </c>
      <c r="D17" t="s">
        <v>9</v>
      </c>
      <c r="E17" t="s">
        <v>144</v>
      </c>
    </row>
    <row r="18" spans="2:5" ht="12.75">
      <c r="B18" t="s">
        <v>100</v>
      </c>
      <c r="D18" t="s">
        <v>152</v>
      </c>
      <c r="E18" t="s">
        <v>44</v>
      </c>
    </row>
    <row r="19" spans="2:5" ht="12.75">
      <c r="B19" t="s">
        <v>100</v>
      </c>
      <c r="D19" t="s">
        <v>56</v>
      </c>
      <c r="E19" t="s">
        <v>97</v>
      </c>
    </row>
    <row r="21" spans="2:5" ht="12.75">
      <c r="B21" t="s">
        <v>120</v>
      </c>
      <c r="D21" t="s">
        <v>139</v>
      </c>
      <c r="E21" t="s">
        <v>117</v>
      </c>
    </row>
    <row r="22" spans="2:5" ht="12.75">
      <c r="B22" t="s">
        <v>120</v>
      </c>
      <c r="C22" t="s">
        <v>87</v>
      </c>
      <c r="D22" t="s">
        <v>75</v>
      </c>
      <c r="E22" t="s">
        <v>0</v>
      </c>
    </row>
    <row r="23" spans="2:5" ht="12.75">
      <c r="B23" t="s">
        <v>120</v>
      </c>
      <c r="C23" t="s">
        <v>87</v>
      </c>
      <c r="D23" t="s">
        <v>53</v>
      </c>
      <c r="E23" t="s">
        <v>118</v>
      </c>
    </row>
    <row r="24" spans="2:5" ht="12.75">
      <c r="B24" t="s">
        <v>120</v>
      </c>
      <c r="C24" t="s">
        <v>87</v>
      </c>
      <c r="D24" t="s">
        <v>116</v>
      </c>
      <c r="E24" t="s">
        <v>121</v>
      </c>
    </row>
    <row r="25" spans="2:5" ht="12.75">
      <c r="B25" t="s">
        <v>120</v>
      </c>
      <c r="C25" t="s">
        <v>87</v>
      </c>
      <c r="D25" t="s">
        <v>6</v>
      </c>
      <c r="E25" t="s">
        <v>122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A12" sqref="A12:H12"/>
    </sheetView>
  </sheetViews>
  <sheetFormatPr defaultColWidth="9.125" defaultRowHeight="12.75"/>
  <cols>
    <col min="1" max="1" width="10.75390625" style="0" customWidth="1"/>
    <col min="2" max="4" width="9.75390625" style="0" customWidth="1"/>
    <col min="5" max="8" width="12.75390625" style="0" customWidth="1"/>
    <col min="9" max="256" width="9.125" style="0" customWidth="1"/>
  </cols>
  <sheetData>
    <row r="1" spans="1:8" ht="15.75">
      <c r="A1" s="12" t="s">
        <v>23</v>
      </c>
      <c r="B1" s="12"/>
      <c r="C1" s="12"/>
      <c r="D1" s="12"/>
      <c r="E1" s="12"/>
      <c r="F1" s="12"/>
      <c r="G1" s="12"/>
      <c r="H1" s="12"/>
    </row>
    <row r="2" spans="1:8" ht="15.75">
      <c r="A2" s="12" t="s">
        <v>151</v>
      </c>
      <c r="B2" s="12"/>
      <c r="C2" s="12"/>
      <c r="D2" s="12"/>
      <c r="E2" s="12"/>
      <c r="F2" s="12"/>
      <c r="G2" s="12"/>
      <c r="H2" s="12"/>
    </row>
    <row r="3" spans="1:8" ht="15.75">
      <c r="A3" s="13" t="s">
        <v>49</v>
      </c>
      <c r="B3" s="13"/>
      <c r="C3" s="13"/>
      <c r="D3" s="13"/>
      <c r="E3" s="13"/>
      <c r="F3" s="13"/>
      <c r="G3" s="13"/>
      <c r="H3" s="13"/>
    </row>
    <row r="4" spans="1:8" ht="12.75">
      <c r="A4" s="14"/>
      <c r="B4" s="14"/>
      <c r="C4" s="14"/>
      <c r="D4" s="14"/>
      <c r="E4" s="14"/>
      <c r="F4" s="14"/>
      <c r="G4" s="14"/>
      <c r="H4" s="14"/>
    </row>
    <row r="6" spans="1:8" ht="27" customHeight="1">
      <c r="A6" s="9" t="s">
        <v>32</v>
      </c>
      <c r="B6" s="10" t="s">
        <v>14</v>
      </c>
      <c r="C6" s="10" t="s">
        <v>4</v>
      </c>
      <c r="D6" s="10" t="s">
        <v>115</v>
      </c>
      <c r="E6" s="10" t="s">
        <v>1</v>
      </c>
      <c r="F6" s="10" t="s">
        <v>21</v>
      </c>
      <c r="G6" s="10" t="s">
        <v>12</v>
      </c>
      <c r="H6" s="11" t="s">
        <v>50</v>
      </c>
    </row>
    <row r="8" spans="1:8" s="15" customFormat="1" ht="15" customHeight="1">
      <c r="A8" s="16"/>
      <c r="B8" s="17"/>
      <c r="C8" s="17"/>
      <c r="D8" s="17"/>
      <c r="E8" s="17"/>
      <c r="F8" s="17"/>
      <c r="G8" s="17"/>
      <c r="H8" s="18"/>
    </row>
    <row r="10" spans="1:8" ht="12.75">
      <c r="A10" s="1"/>
      <c r="B10" s="2"/>
      <c r="C10" s="3"/>
      <c r="D10" s="3"/>
      <c r="E10" s="4"/>
      <c r="F10" s="4"/>
      <c r="G10" s="4"/>
      <c r="H10" s="5"/>
    </row>
    <row r="12" spans="1:8" s="15" customFormat="1" ht="15" customHeight="1">
      <c r="A12" s="8"/>
      <c r="B12" s="19" t="s">
        <v>83</v>
      </c>
      <c r="C12" s="19"/>
      <c r="D12" s="20"/>
      <c r="E12" s="21"/>
      <c r="F12" s="21"/>
      <c r="G12" s="21"/>
      <c r="H12" s="22"/>
    </row>
  </sheetData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25" defaultRowHeight="12.75"/>
  <cols>
    <col min="1" max="1" width="5.25390625" style="0" customWidth="1"/>
    <col min="2" max="2" width="11.375" style="0" customWidth="1"/>
    <col min="3" max="3" width="17.00390625" style="0" customWidth="1"/>
    <col min="4" max="5" width="5.75390625" style="0" customWidth="1"/>
    <col min="6" max="6" width="55.625" style="0" customWidth="1"/>
    <col min="7" max="256" width="9.125" style="0" customWidth="1"/>
  </cols>
  <sheetData>
    <row r="1" spans="1:3" ht="12.75">
      <c r="A1" t="s">
        <v>108</v>
      </c>
      <c r="C1" t="s">
        <v>134</v>
      </c>
    </row>
    <row r="2" spans="1:5" ht="12.75">
      <c r="A2" t="s">
        <v>68</v>
      </c>
      <c r="B2" t="s">
        <v>65</v>
      </c>
      <c r="C2" t="s">
        <v>46</v>
      </c>
      <c r="D2" t="s">
        <v>13</v>
      </c>
      <c r="E2" t="s">
        <v>114</v>
      </c>
    </row>
    <row r="3" spans="1:6" ht="12.75">
      <c r="A3">
        <v>1</v>
      </c>
      <c r="B3" t="s">
        <v>22</v>
      </c>
      <c r="C3" t="s">
        <v>119</v>
      </c>
      <c r="D3">
        <v>5</v>
      </c>
      <c r="F3" t="s">
        <v>15</v>
      </c>
    </row>
    <row r="4" spans="1:6" ht="12.75">
      <c r="A4">
        <v>2</v>
      </c>
      <c r="B4" t="s">
        <v>26</v>
      </c>
      <c r="C4" t="s">
        <v>58</v>
      </c>
      <c r="D4">
        <v>20</v>
      </c>
      <c r="F4" t="s">
        <v>32</v>
      </c>
    </row>
    <row r="5" spans="1:6" ht="12.75">
      <c r="A5">
        <v>3</v>
      </c>
      <c r="B5" t="s">
        <v>78</v>
      </c>
      <c r="C5" t="s">
        <v>31</v>
      </c>
      <c r="D5">
        <v>8</v>
      </c>
      <c r="F5" t="s">
        <v>113</v>
      </c>
    </row>
    <row r="6" spans="1:6" ht="12.75">
      <c r="A6">
        <v>4</v>
      </c>
      <c r="B6" t="s">
        <v>127</v>
      </c>
      <c r="C6" t="s">
        <v>31</v>
      </c>
      <c r="D6">
        <v>8</v>
      </c>
      <c r="F6" t="s">
        <v>101</v>
      </c>
    </row>
    <row r="7" spans="1:6" ht="12.75">
      <c r="A7">
        <v>5</v>
      </c>
      <c r="B7" t="s">
        <v>5</v>
      </c>
      <c r="C7" t="s">
        <v>119</v>
      </c>
      <c r="D7">
        <v>5</v>
      </c>
      <c r="F7" t="s">
        <v>148</v>
      </c>
    </row>
    <row r="8" spans="1:6" ht="12.75">
      <c r="A8">
        <v>6</v>
      </c>
      <c r="B8" t="s">
        <v>143</v>
      </c>
      <c r="C8" t="s">
        <v>58</v>
      </c>
      <c r="D8">
        <v>30</v>
      </c>
      <c r="F8" t="s">
        <v>43</v>
      </c>
    </row>
    <row r="9" spans="1:6" ht="12.75">
      <c r="A9">
        <v>7</v>
      </c>
      <c r="B9" t="s">
        <v>133</v>
      </c>
      <c r="C9" t="s">
        <v>119</v>
      </c>
      <c r="D9">
        <v>5</v>
      </c>
      <c r="F9" t="s">
        <v>27</v>
      </c>
    </row>
    <row r="10" spans="1:6" ht="12.75">
      <c r="A10">
        <v>8</v>
      </c>
      <c r="B10" t="s">
        <v>57</v>
      </c>
      <c r="C10" t="s">
        <v>58</v>
      </c>
      <c r="D10">
        <v>8</v>
      </c>
      <c r="F10" t="s">
        <v>99</v>
      </c>
    </row>
    <row r="11" spans="1:6" ht="12.75">
      <c r="A11">
        <v>9</v>
      </c>
      <c r="B11" t="s">
        <v>69</v>
      </c>
      <c r="C11" t="s">
        <v>85</v>
      </c>
      <c r="D11">
        <v>8</v>
      </c>
      <c r="E11">
        <v>4</v>
      </c>
      <c r="F11" t="s">
        <v>35</v>
      </c>
    </row>
    <row r="12" spans="1:6" ht="12.75">
      <c r="A12">
        <v>10</v>
      </c>
      <c r="B12" t="s">
        <v>60</v>
      </c>
      <c r="C12" t="s">
        <v>85</v>
      </c>
      <c r="D12">
        <v>8</v>
      </c>
      <c r="E12">
        <v>4</v>
      </c>
      <c r="F12" t="s">
        <v>19</v>
      </c>
    </row>
    <row r="13" spans="1:6" ht="12.75">
      <c r="A13">
        <v>11</v>
      </c>
      <c r="B13" t="s">
        <v>129</v>
      </c>
      <c r="C13" t="s">
        <v>85</v>
      </c>
      <c r="D13">
        <v>8</v>
      </c>
      <c r="E13">
        <v>4</v>
      </c>
      <c r="F13" t="s">
        <v>147</v>
      </c>
    </row>
    <row r="14" spans="1:6" ht="12.75">
      <c r="A14">
        <v>12</v>
      </c>
      <c r="B14" t="s">
        <v>2</v>
      </c>
      <c r="C14" t="s">
        <v>85</v>
      </c>
      <c r="D14">
        <v>8</v>
      </c>
      <c r="E14">
        <v>4</v>
      </c>
      <c r="F14" t="s">
        <v>48</v>
      </c>
    </row>
    <row r="15" spans="1:4" ht="12.75">
      <c r="A15" t="s">
        <v>138</v>
      </c>
      <c r="D15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25k</cp:lastModifiedBy>
  <dcterms:created xsi:type="dcterms:W3CDTF">2017-11-30T09:09:20Z</dcterms:created>
  <dcterms:modified xsi:type="dcterms:W3CDTF">2017-11-30T12:50:59Z</dcterms:modified>
  <cp:category/>
  <cp:version/>
  <cp:contentType/>
  <cp:contentStatus/>
</cp:coreProperties>
</file>